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" windowHeight="1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<sst xmlns="http://schemas.openxmlformats.org/spreadsheetml/2006/main" count="51" uniqueCount="49">
  <si>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单位：亩、个、株</t>
  </si>
  <si>
    <t>乡别</t>
  </si>
  <si>
    <t>防护用材林兼用林建设工程</t>
  </si>
  <si>
    <t>农田防护林体系建设</t>
  </si>
  <si>
    <t>绿色通道建设（含补植补造）</t>
  </si>
  <si>
    <t>城镇社区和村庄绿化美化</t>
  </si>
  <si>
    <t>特色经济林</t>
  </si>
  <si>
    <t>林业育苗</t>
  </si>
  <si>
    <t>义务植树株树</t>
  </si>
  <si>
    <t>合计</t>
  </si>
  <si>
    <t>折合造林面积</t>
  </si>
  <si>
    <t>农田林网建设</t>
  </si>
  <si>
    <t>小计</t>
  </si>
  <si>
    <t>县乡公路绿化</t>
  </si>
  <si>
    <t>育苗面积</t>
  </si>
  <si>
    <t>面积</t>
  </si>
  <si>
    <t>无量寺</t>
  </si>
  <si>
    <t>黄埠</t>
  </si>
  <si>
    <t>邵店</t>
  </si>
  <si>
    <t>五龙</t>
  </si>
  <si>
    <t>杨屯</t>
  </si>
  <si>
    <t>齐海</t>
  </si>
  <si>
    <t>塔桥</t>
  </si>
  <si>
    <t>洙湖</t>
  </si>
  <si>
    <t>党店</t>
  </si>
  <si>
    <t>和店</t>
  </si>
  <si>
    <t>蔡沟</t>
  </si>
  <si>
    <t>杨集</t>
  </si>
  <si>
    <t>崇礼</t>
  </si>
  <si>
    <t>韩寨</t>
  </si>
  <si>
    <t>东岸</t>
  </si>
  <si>
    <t>东洪</t>
  </si>
  <si>
    <t>朱里</t>
  </si>
  <si>
    <t>小岳寺</t>
  </si>
  <si>
    <t>华陂</t>
  </si>
  <si>
    <t>西洪</t>
  </si>
  <si>
    <t>百尺</t>
  </si>
  <si>
    <t>大路李</t>
  </si>
  <si>
    <t>蔡都办事处</t>
  </si>
  <si>
    <t>芦岗办事处</t>
  </si>
  <si>
    <t>重阳办事处</t>
  </si>
  <si>
    <t>卧龙办事处</t>
  </si>
  <si>
    <t>新建完善农田林网</t>
  </si>
  <si>
    <t xml:space="preserve"> </t>
  </si>
  <si>
    <t>省级以上干线公路完善绿化</t>
  </si>
  <si>
    <t xml:space="preserve"> </t>
  </si>
  <si>
    <t xml:space="preserve"> </t>
  </si>
  <si>
    <t>附件1</t>
  </si>
  <si>
    <t>上蔡县2018年度造林计划分配总表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</si>
</sst>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0_ "/>
    <numFmt numFmtId="179" formatCode="0.00000000_ "/>
    <numFmt numFmtId="180" formatCode="0.000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22"/>
      <name val="方正小标宋简体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0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64" applyFont="1" applyBorder="1" applyAlignment="1">
      <alignment horizontal="center" vertical="center"/>
      <protection/>
    </xf>
    <xf numFmtId="176" fontId="3" fillId="0" borderId="12" xfId="64" applyNumberFormat="1" applyFont="1" applyBorder="1" applyAlignment="1">
      <alignment horizontal="center" vertical="center"/>
      <protection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3" fillId="0" borderId="15" xfId="64" applyNumberFormat="1" applyFont="1" applyFill="1" applyBorder="1" applyAlignment="1">
      <alignment horizontal="center" vertical="center"/>
      <protection/>
    </xf>
    <xf numFmtId="177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37">
      <selection activeCell="I45" sqref="I45"/>
    </sheetView>
  </sheetViews>
  <sheetFormatPr defaultColWidth="9.00390625" defaultRowHeight="14.25"/>
  <cols>
    <col min="1" max="1" width="8.375" style="0" customWidth="1"/>
    <col min="2" max="2" width="8.875" style="2" customWidth="1"/>
    <col min="3" max="3" width="9.125" style="0" customWidth="1"/>
    <col min="4" max="4" width="11.25390625" style="0" customWidth="1"/>
    <col min="5" max="5" width="16.25390625" style="3" customWidth="1"/>
    <col min="6" max="6" width="5.75390625" style="0" customWidth="1"/>
    <col min="7" max="7" width="11.75390625" style="0" customWidth="1"/>
    <col min="8" max="8" width="11.25390625" style="2" customWidth="1"/>
    <col min="9" max="9" width="8.25390625" style="0" customWidth="1"/>
    <col min="10" max="10" width="10.125" style="0" customWidth="1"/>
    <col min="12" max="12" width="12.625" style="0" customWidth="1"/>
    <col min="13" max="13" width="12.625" style="0" bestFit="1" customWidth="1"/>
    <col min="14" max="14" width="15.00390625" style="2" bestFit="1" customWidth="1"/>
    <col min="15" max="15" width="13.75390625" style="0" bestFit="1" customWidth="1"/>
  </cols>
  <sheetData>
    <row r="1" ht="18.75">
      <c r="A1" s="23" t="s">
        <v>47</v>
      </c>
    </row>
    <row r="2" spans="1:12" ht="28.5">
      <c r="A2" s="27" t="s">
        <v>48</v>
      </c>
      <c r="B2" s="28"/>
      <c r="C2" s="27"/>
      <c r="D2" s="27"/>
      <c r="E2" s="27"/>
      <c r="F2" s="27"/>
      <c r="G2" s="27"/>
      <c r="H2" s="28"/>
      <c r="I2" s="27"/>
      <c r="J2" s="27"/>
      <c r="K2" s="27"/>
      <c r="L2" s="27"/>
    </row>
    <row r="3" spans="1:12" ht="18" customHeight="1">
      <c r="A3" s="29" t="s">
        <v>0</v>
      </c>
      <c r="B3" s="30"/>
      <c r="C3" s="29"/>
      <c r="D3" s="29"/>
      <c r="E3" s="29"/>
      <c r="F3" s="29"/>
      <c r="G3" s="29"/>
      <c r="H3" s="30"/>
      <c r="I3" s="29"/>
      <c r="J3" s="29"/>
      <c r="K3" s="29"/>
      <c r="L3" s="29"/>
    </row>
    <row r="4" spans="1:12" ht="18.75" customHeight="1">
      <c r="A4" s="35" t="s">
        <v>1</v>
      </c>
      <c r="B4" s="4"/>
      <c r="C4" s="24" t="s">
        <v>2</v>
      </c>
      <c r="D4" s="31" t="s">
        <v>3</v>
      </c>
      <c r="E4" s="32"/>
      <c r="F4" s="33" t="s">
        <v>4</v>
      </c>
      <c r="G4" s="33"/>
      <c r="H4" s="34"/>
      <c r="I4" s="33" t="s">
        <v>5</v>
      </c>
      <c r="J4" s="24" t="s">
        <v>6</v>
      </c>
      <c r="K4" s="5" t="s">
        <v>7</v>
      </c>
      <c r="L4" s="24" t="s">
        <v>8</v>
      </c>
    </row>
    <row r="5" spans="1:12" ht="14.25">
      <c r="A5" s="36"/>
      <c r="B5" s="7" t="s">
        <v>9</v>
      </c>
      <c r="C5" s="25"/>
      <c r="D5" s="24" t="s">
        <v>10</v>
      </c>
      <c r="E5" s="5" t="s">
        <v>11</v>
      </c>
      <c r="F5" s="35" t="s">
        <v>12</v>
      </c>
      <c r="G5" s="38" t="s">
        <v>44</v>
      </c>
      <c r="H5" s="34" t="s">
        <v>13</v>
      </c>
      <c r="I5" s="33"/>
      <c r="J5" s="39"/>
      <c r="K5" s="24" t="s">
        <v>14</v>
      </c>
      <c r="L5" s="25"/>
    </row>
    <row r="6" spans="1:12" ht="15" customHeight="1">
      <c r="A6" s="37"/>
      <c r="B6" s="9"/>
      <c r="C6" s="26"/>
      <c r="D6" s="26"/>
      <c r="E6" s="10" t="s">
        <v>42</v>
      </c>
      <c r="F6" s="37"/>
      <c r="G6" s="33"/>
      <c r="H6" s="34"/>
      <c r="I6" s="33"/>
      <c r="J6" s="11" t="s">
        <v>15</v>
      </c>
      <c r="K6" s="26"/>
      <c r="L6" s="26"/>
    </row>
    <row r="7" spans="1:12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</row>
    <row r="8" spans="1:15" ht="15" customHeight="1">
      <c r="A8" s="11" t="s">
        <v>9</v>
      </c>
      <c r="B8" s="12">
        <f>SUM(C8+D8+G8+H8+J8)</f>
        <v>24778</v>
      </c>
      <c r="C8" s="11">
        <v>3000</v>
      </c>
      <c r="D8" s="13">
        <v>18666</v>
      </c>
      <c r="E8" s="13">
        <v>732049</v>
      </c>
      <c r="F8" s="12">
        <f>SUM(G8+H8)</f>
        <v>2012</v>
      </c>
      <c r="G8" s="18">
        <v>912</v>
      </c>
      <c r="H8" s="16">
        <v>1100</v>
      </c>
      <c r="I8" s="17">
        <v>37</v>
      </c>
      <c r="J8" s="18">
        <v>1100</v>
      </c>
      <c r="K8" s="11">
        <v>2000</v>
      </c>
      <c r="L8" s="11">
        <v>2450000</v>
      </c>
      <c r="M8" s="22" t="s">
        <v>43</v>
      </c>
      <c r="N8" s="19"/>
      <c r="O8" s="22" t="s">
        <v>43</v>
      </c>
    </row>
    <row r="9" spans="1:13" ht="15" customHeight="1">
      <c r="A9" s="14" t="s">
        <v>16</v>
      </c>
      <c r="B9" s="12">
        <v>1168</v>
      </c>
      <c r="C9" s="15">
        <v>97.95133933671569</v>
      </c>
      <c r="D9" s="13">
        <v>1019.727739536561</v>
      </c>
      <c r="E9" s="13">
        <v>39992</v>
      </c>
      <c r="F9" s="16" t="s">
        <v>45</v>
      </c>
      <c r="G9" s="11">
        <v>0</v>
      </c>
      <c r="H9" s="16">
        <v>0</v>
      </c>
      <c r="I9" s="6">
        <v>1</v>
      </c>
      <c r="J9" s="12">
        <v>50</v>
      </c>
      <c r="K9" s="12">
        <v>65</v>
      </c>
      <c r="L9" s="15">
        <v>91000</v>
      </c>
      <c r="M9" s="20"/>
    </row>
    <row r="10" spans="1:15" s="1" customFormat="1" ht="15" customHeight="1">
      <c r="A10" s="14" t="s">
        <v>17</v>
      </c>
      <c r="B10" s="12">
        <f aca="true" t="shared" si="0" ref="B10:B30">SUM(C10+D10+G10+H10+J10)</f>
        <v>891.3864462650778</v>
      </c>
      <c r="C10" s="15">
        <v>132.52240027908593</v>
      </c>
      <c r="D10" s="13">
        <v>596.8640459859919</v>
      </c>
      <c r="E10" s="13">
        <v>23408</v>
      </c>
      <c r="F10" s="12">
        <f>SUM(G10+H10)</f>
        <v>112</v>
      </c>
      <c r="G10" s="11">
        <v>80</v>
      </c>
      <c r="H10" s="12">
        <v>32</v>
      </c>
      <c r="I10" s="6">
        <v>3</v>
      </c>
      <c r="J10" s="12">
        <v>50</v>
      </c>
      <c r="K10" s="12">
        <v>88</v>
      </c>
      <c r="L10" s="15">
        <v>69000</v>
      </c>
      <c r="M10"/>
      <c r="N10" s="2"/>
      <c r="O10"/>
    </row>
    <row r="11" spans="1:15" s="1" customFormat="1" ht="15" customHeight="1">
      <c r="A11" s="14" t="s">
        <v>18</v>
      </c>
      <c r="B11" s="12">
        <f t="shared" si="0"/>
        <v>1213.251769711483</v>
      </c>
      <c r="C11" s="15">
        <v>193.982064176633</v>
      </c>
      <c r="D11" s="13">
        <v>734.3508426348499</v>
      </c>
      <c r="E11" s="13">
        <v>28800</v>
      </c>
      <c r="F11" s="12">
        <f aca="true" t="shared" si="1" ref="F11:F30">SUM(G11+H11)</f>
        <v>234.9188629</v>
      </c>
      <c r="G11" s="11">
        <v>158</v>
      </c>
      <c r="H11" s="12">
        <v>76.9188629</v>
      </c>
      <c r="I11" s="6">
        <v>3</v>
      </c>
      <c r="J11" s="12">
        <v>50</v>
      </c>
      <c r="K11" s="12">
        <v>129</v>
      </c>
      <c r="L11" s="15">
        <v>134400</v>
      </c>
      <c r="M11"/>
      <c r="N11" s="2"/>
      <c r="O11"/>
    </row>
    <row r="12" spans="1:12" ht="15" customHeight="1">
      <c r="A12" s="14" t="s">
        <v>19</v>
      </c>
      <c r="B12" s="12">
        <f t="shared" si="0"/>
        <v>541.931353457828</v>
      </c>
      <c r="C12" s="15">
        <v>105.63379732390906</v>
      </c>
      <c r="D12" s="13">
        <v>328.418015733919</v>
      </c>
      <c r="E12" s="13">
        <v>12880</v>
      </c>
      <c r="F12" s="12">
        <f t="shared" si="1"/>
        <v>57.879540399999996</v>
      </c>
      <c r="G12" s="11">
        <v>0</v>
      </c>
      <c r="H12" s="12">
        <v>57.879540399999996</v>
      </c>
      <c r="I12" s="6">
        <v>3</v>
      </c>
      <c r="J12" s="12">
        <v>50</v>
      </c>
      <c r="K12" s="12">
        <v>70</v>
      </c>
      <c r="L12" s="15">
        <v>67000</v>
      </c>
    </row>
    <row r="13" spans="1:12" ht="15" customHeight="1">
      <c r="A13" s="14" t="s">
        <v>20</v>
      </c>
      <c r="B13" s="12">
        <f t="shared" si="0"/>
        <v>710.4147469244595</v>
      </c>
      <c r="C13" s="15">
        <v>120.99871329829585</v>
      </c>
      <c r="D13" s="13">
        <v>507.41603362616365</v>
      </c>
      <c r="E13" s="13">
        <v>19900</v>
      </c>
      <c r="F13" s="12">
        <f t="shared" si="1"/>
        <v>32</v>
      </c>
      <c r="G13" s="11">
        <v>0</v>
      </c>
      <c r="H13" s="12">
        <v>32</v>
      </c>
      <c r="I13" s="6">
        <v>1</v>
      </c>
      <c r="J13" s="12">
        <v>50</v>
      </c>
      <c r="K13" s="12">
        <v>81</v>
      </c>
      <c r="L13" s="15">
        <v>65500</v>
      </c>
    </row>
    <row r="14" spans="1:15" s="1" customFormat="1" ht="15" customHeight="1">
      <c r="A14" s="14" t="s">
        <v>21</v>
      </c>
      <c r="B14" s="12">
        <f t="shared" si="0"/>
        <v>1031.3101921199373</v>
      </c>
      <c r="C14" s="15">
        <v>128.68117128548923</v>
      </c>
      <c r="D14" s="13">
        <v>717.980938434448</v>
      </c>
      <c r="E14" s="13">
        <v>28158</v>
      </c>
      <c r="F14" s="12">
        <f t="shared" si="1"/>
        <v>134.6480824</v>
      </c>
      <c r="G14" s="11">
        <v>92</v>
      </c>
      <c r="H14" s="12">
        <v>42.6480824</v>
      </c>
      <c r="I14" s="6">
        <v>1</v>
      </c>
      <c r="J14" s="12">
        <v>50</v>
      </c>
      <c r="K14" s="12">
        <v>86</v>
      </c>
      <c r="L14" s="15">
        <v>58500</v>
      </c>
      <c r="M14"/>
      <c r="N14" s="2"/>
      <c r="O14"/>
    </row>
    <row r="15" spans="1:12" ht="15" customHeight="1">
      <c r="A15" s="14" t="s">
        <v>22</v>
      </c>
      <c r="B15" s="12">
        <f t="shared" si="0"/>
        <v>2105.5505028404805</v>
      </c>
      <c r="C15" s="15">
        <v>157.49038873746446</v>
      </c>
      <c r="D15" s="13">
        <v>1772.564844703016</v>
      </c>
      <c r="E15" s="13">
        <v>69517</v>
      </c>
      <c r="F15" s="12">
        <f t="shared" si="1"/>
        <v>125.4952694</v>
      </c>
      <c r="G15" s="11">
        <v>60</v>
      </c>
      <c r="H15" s="12">
        <v>65.4952694</v>
      </c>
      <c r="I15" s="6">
        <v>1</v>
      </c>
      <c r="J15" s="12">
        <v>50</v>
      </c>
      <c r="K15" s="12">
        <v>105</v>
      </c>
      <c r="L15" s="15">
        <v>129000</v>
      </c>
    </row>
    <row r="16" spans="1:12" ht="15" customHeight="1">
      <c r="A16" s="14" t="s">
        <v>23</v>
      </c>
      <c r="B16" s="12">
        <f t="shared" si="0"/>
        <v>920.6598911590683</v>
      </c>
      <c r="C16" s="15">
        <v>155.5697742406661</v>
      </c>
      <c r="D16" s="13">
        <v>648.0901169184021</v>
      </c>
      <c r="E16" s="13">
        <v>25417</v>
      </c>
      <c r="F16" s="12">
        <f t="shared" si="1"/>
        <v>67</v>
      </c>
      <c r="G16" s="11"/>
      <c r="H16" s="12">
        <v>67</v>
      </c>
      <c r="I16" s="6">
        <v>2</v>
      </c>
      <c r="J16" s="12">
        <v>50</v>
      </c>
      <c r="K16" s="12">
        <v>104</v>
      </c>
      <c r="L16" s="15">
        <v>111000</v>
      </c>
    </row>
    <row r="17" spans="1:12" ht="15" customHeight="1">
      <c r="A17" s="14" t="s">
        <v>24</v>
      </c>
      <c r="B17" s="12">
        <f t="shared" si="0"/>
        <v>984.461862279125</v>
      </c>
      <c r="C17" s="15">
        <v>151.72854524706938</v>
      </c>
      <c r="D17" s="13">
        <v>734.7333170320555</v>
      </c>
      <c r="E17" s="13">
        <v>28815</v>
      </c>
      <c r="F17" s="12">
        <f t="shared" si="1"/>
        <v>48</v>
      </c>
      <c r="G17" s="11"/>
      <c r="H17" s="12">
        <v>48</v>
      </c>
      <c r="I17" s="6">
        <v>1</v>
      </c>
      <c r="J17" s="12">
        <v>50</v>
      </c>
      <c r="K17" s="12">
        <v>101</v>
      </c>
      <c r="L17" s="15">
        <v>107600</v>
      </c>
    </row>
    <row r="18" spans="1:12" ht="15" customHeight="1">
      <c r="A18" s="14" t="s">
        <v>25</v>
      </c>
      <c r="B18" s="12">
        <f t="shared" si="0"/>
        <v>1375.1096575865124</v>
      </c>
      <c r="C18" s="15">
        <v>149.80793075027105</v>
      </c>
      <c r="D18" s="13">
        <v>1108.2833116362415</v>
      </c>
      <c r="E18" s="13">
        <v>43465</v>
      </c>
      <c r="F18" s="12">
        <f t="shared" si="1"/>
        <v>67.0184152</v>
      </c>
      <c r="G18" s="11">
        <v>0</v>
      </c>
      <c r="H18" s="12">
        <v>67.0184152</v>
      </c>
      <c r="I18" s="6">
        <v>1</v>
      </c>
      <c r="J18" s="12">
        <v>50</v>
      </c>
      <c r="K18" s="12">
        <v>100</v>
      </c>
      <c r="L18" s="15">
        <v>134500</v>
      </c>
    </row>
    <row r="19" spans="1:12" ht="15" customHeight="1">
      <c r="A19" s="14" t="s">
        <v>26</v>
      </c>
      <c r="B19" s="12">
        <f t="shared" si="0"/>
        <v>1661.971686911459</v>
      </c>
      <c r="C19" s="15">
        <v>128.68117128548923</v>
      </c>
      <c r="D19" s="13">
        <v>1362.45029772597</v>
      </c>
      <c r="E19" s="13">
        <v>53433</v>
      </c>
      <c r="F19" s="12">
        <f t="shared" si="1"/>
        <v>120.8402179</v>
      </c>
      <c r="G19" s="11">
        <v>82</v>
      </c>
      <c r="H19" s="12">
        <v>38.8402179</v>
      </c>
      <c r="I19" s="6">
        <v>1</v>
      </c>
      <c r="J19" s="12">
        <v>50</v>
      </c>
      <c r="K19" s="12">
        <v>86</v>
      </c>
      <c r="L19" s="15">
        <v>149000</v>
      </c>
    </row>
    <row r="20" spans="1:12" ht="15" customHeight="1">
      <c r="A20" s="14" t="s">
        <v>27</v>
      </c>
      <c r="B20" s="12">
        <f t="shared" si="0"/>
        <v>1180.2244574120214</v>
      </c>
      <c r="C20" s="15">
        <v>120.99871329829585</v>
      </c>
      <c r="D20" s="13">
        <v>939.8160888137256</v>
      </c>
      <c r="E20" s="13">
        <v>36858</v>
      </c>
      <c r="F20" s="12">
        <f t="shared" si="1"/>
        <v>69.4096553</v>
      </c>
      <c r="G20" s="11">
        <v>26</v>
      </c>
      <c r="H20" s="12">
        <v>43.409655300000004</v>
      </c>
      <c r="I20" s="6">
        <v>1</v>
      </c>
      <c r="J20" s="12">
        <v>50</v>
      </c>
      <c r="K20" s="12">
        <v>81</v>
      </c>
      <c r="L20" s="15">
        <v>143000</v>
      </c>
    </row>
    <row r="21" spans="1:12" ht="15" customHeight="1">
      <c r="A21" s="14" t="s">
        <v>28</v>
      </c>
      <c r="B21" s="12">
        <f t="shared" si="0"/>
        <v>1350.284884034467</v>
      </c>
      <c r="C21" s="15">
        <v>90.2688813495223</v>
      </c>
      <c r="D21" s="13">
        <v>1112.5670248849447</v>
      </c>
      <c r="E21" s="13">
        <v>43633</v>
      </c>
      <c r="F21" s="12">
        <f t="shared" si="1"/>
        <v>97.4489778</v>
      </c>
      <c r="G21" s="11">
        <v>35</v>
      </c>
      <c r="H21" s="12">
        <v>62.448977799999994</v>
      </c>
      <c r="I21" s="6">
        <v>1</v>
      </c>
      <c r="J21" s="12">
        <v>50</v>
      </c>
      <c r="K21" s="12">
        <v>60</v>
      </c>
      <c r="L21" s="15">
        <v>128700</v>
      </c>
    </row>
    <row r="22" spans="1:12" ht="15" customHeight="1">
      <c r="A22" s="14" t="s">
        <v>29</v>
      </c>
      <c r="B22" s="12">
        <f t="shared" si="0"/>
        <v>834.07546200713</v>
      </c>
      <c r="C22" s="15">
        <v>101.79256833031238</v>
      </c>
      <c r="D22" s="13">
        <v>641.9195299768176</v>
      </c>
      <c r="E22" s="13">
        <v>25175</v>
      </c>
      <c r="F22" s="12">
        <f t="shared" si="1"/>
        <v>40.3633637</v>
      </c>
      <c r="G22" s="11"/>
      <c r="H22" s="12">
        <v>40.3633637</v>
      </c>
      <c r="I22" s="6">
        <v>1</v>
      </c>
      <c r="J22" s="12">
        <v>50</v>
      </c>
      <c r="K22" s="12">
        <v>68</v>
      </c>
      <c r="L22" s="15">
        <v>97000</v>
      </c>
    </row>
    <row r="23" spans="1:12" ht="15" customHeight="1">
      <c r="A23" s="14" t="s">
        <v>30</v>
      </c>
      <c r="B23" s="12">
        <f t="shared" si="0"/>
        <v>1199.7865564143976</v>
      </c>
      <c r="C23" s="15">
        <v>126.76055678869088</v>
      </c>
      <c r="D23" s="13">
        <v>971.0259996257067</v>
      </c>
      <c r="E23" s="13">
        <v>38082</v>
      </c>
      <c r="F23" s="12">
        <f t="shared" si="1"/>
        <v>52</v>
      </c>
      <c r="G23" s="11"/>
      <c r="H23" s="12">
        <v>52</v>
      </c>
      <c r="I23" s="6">
        <v>1</v>
      </c>
      <c r="J23" s="12">
        <v>50</v>
      </c>
      <c r="K23" s="12">
        <v>85</v>
      </c>
      <c r="L23" s="15">
        <v>63100</v>
      </c>
    </row>
    <row r="24" spans="1:12" ht="15" customHeight="1">
      <c r="A24" s="14" t="s">
        <v>31</v>
      </c>
      <c r="B24" s="12">
        <f t="shared" si="0"/>
        <v>1125.5746320515805</v>
      </c>
      <c r="C24" s="15">
        <v>201.6645221638264</v>
      </c>
      <c r="D24" s="13">
        <v>795.546746187754</v>
      </c>
      <c r="E24" s="13">
        <v>31200</v>
      </c>
      <c r="F24" s="12">
        <f t="shared" si="1"/>
        <v>78.36336370000001</v>
      </c>
      <c r="G24" s="11">
        <v>38</v>
      </c>
      <c r="H24" s="12">
        <v>40.3633637</v>
      </c>
      <c r="I24" s="6">
        <v>1</v>
      </c>
      <c r="J24" s="12">
        <v>50</v>
      </c>
      <c r="K24" s="12">
        <v>134</v>
      </c>
      <c r="L24" s="15">
        <v>149000</v>
      </c>
    </row>
    <row r="25" spans="1:12" ht="15" customHeight="1">
      <c r="A25" s="14" t="s">
        <v>32</v>
      </c>
      <c r="B25" s="12">
        <f t="shared" si="0"/>
        <v>1300.038224956667</v>
      </c>
      <c r="C25" s="15">
        <v>122.91932779509419</v>
      </c>
      <c r="D25" s="13">
        <v>998.0541903615728</v>
      </c>
      <c r="E25" s="13">
        <v>39142</v>
      </c>
      <c r="F25" s="12">
        <f t="shared" si="1"/>
        <v>129.0647068</v>
      </c>
      <c r="G25" s="11">
        <v>59</v>
      </c>
      <c r="H25" s="12">
        <v>70.0647068</v>
      </c>
      <c r="I25" s="6">
        <v>1</v>
      </c>
      <c r="J25" s="12">
        <v>50</v>
      </c>
      <c r="K25" s="12">
        <v>82</v>
      </c>
      <c r="L25" s="15">
        <v>125000</v>
      </c>
    </row>
    <row r="26" spans="1:12" ht="15" customHeight="1">
      <c r="A26" s="14" t="s">
        <v>33</v>
      </c>
      <c r="B26" s="12">
        <f t="shared" si="0"/>
        <v>949.5978549009499</v>
      </c>
      <c r="C26" s="15">
        <v>57.61843490395041</v>
      </c>
      <c r="D26" s="13">
        <v>778.7688692969995</v>
      </c>
      <c r="E26" s="13">
        <v>30542</v>
      </c>
      <c r="F26" s="12">
        <f t="shared" si="1"/>
        <v>63.210550700000006</v>
      </c>
      <c r="G26" s="11"/>
      <c r="H26" s="12">
        <v>63.210550700000006</v>
      </c>
      <c r="I26" s="6">
        <v>1</v>
      </c>
      <c r="J26" s="12">
        <v>50</v>
      </c>
      <c r="K26" s="12">
        <v>38</v>
      </c>
      <c r="L26" s="15">
        <v>83000</v>
      </c>
    </row>
    <row r="27" spans="1:12" ht="15" customHeight="1">
      <c r="A27" s="14" t="s">
        <v>34</v>
      </c>
      <c r="B27" s="12">
        <f t="shared" si="0"/>
        <v>1359.458128648405</v>
      </c>
      <c r="C27" s="15">
        <v>107.55441182070741</v>
      </c>
      <c r="D27" s="13">
        <v>937.9037168276974</v>
      </c>
      <c r="E27" s="13">
        <v>36783</v>
      </c>
      <c r="F27" s="12">
        <f t="shared" si="1"/>
        <v>264</v>
      </c>
      <c r="G27" s="11">
        <v>214</v>
      </c>
      <c r="H27" s="12">
        <v>50</v>
      </c>
      <c r="I27" s="6">
        <v>1</v>
      </c>
      <c r="J27" s="12">
        <v>50</v>
      </c>
      <c r="K27" s="12">
        <v>72</v>
      </c>
      <c r="L27" s="15">
        <v>119000</v>
      </c>
    </row>
    <row r="28" spans="1:12" ht="15" customHeight="1">
      <c r="A28" s="14" t="s">
        <v>35</v>
      </c>
      <c r="B28" s="12">
        <f t="shared" si="0"/>
        <v>694.3929814768818</v>
      </c>
      <c r="C28" s="15">
        <v>105.63379732390906</v>
      </c>
      <c r="D28" s="13">
        <v>482.7591841529727</v>
      </c>
      <c r="E28" s="13">
        <v>18933</v>
      </c>
      <c r="F28" s="12">
        <f t="shared" si="1"/>
        <v>56</v>
      </c>
      <c r="G28" s="11">
        <v>18</v>
      </c>
      <c r="H28" s="12">
        <v>38</v>
      </c>
      <c r="I28" s="6">
        <v>1</v>
      </c>
      <c r="J28" s="12">
        <v>50</v>
      </c>
      <c r="K28" s="12">
        <v>70</v>
      </c>
      <c r="L28" s="15">
        <v>107000</v>
      </c>
    </row>
    <row r="29" spans="1:12" ht="15" customHeight="1">
      <c r="A29" s="14" t="s">
        <v>36</v>
      </c>
      <c r="B29" s="12">
        <f t="shared" si="0"/>
        <v>978.6607771170645</v>
      </c>
      <c r="C29" s="15">
        <v>117.15748430469917</v>
      </c>
      <c r="D29" s="13">
        <v>757.5032928123653</v>
      </c>
      <c r="E29" s="13">
        <v>29708</v>
      </c>
      <c r="F29" s="12">
        <f t="shared" si="1"/>
        <v>54</v>
      </c>
      <c r="G29" s="11"/>
      <c r="H29" s="12">
        <v>54</v>
      </c>
      <c r="I29" s="6">
        <v>1</v>
      </c>
      <c r="J29" s="12">
        <v>50</v>
      </c>
      <c r="K29" s="12">
        <v>78</v>
      </c>
      <c r="L29" s="15">
        <v>128700</v>
      </c>
    </row>
    <row r="30" spans="1:12" ht="12.75" customHeight="1">
      <c r="A30" s="14" t="s">
        <v>37</v>
      </c>
      <c r="B30" s="12">
        <f t="shared" si="0"/>
        <v>601.2173567283725</v>
      </c>
      <c r="C30" s="15">
        <v>71.06273638153883</v>
      </c>
      <c r="D30" s="13">
        <v>372.2750799468336</v>
      </c>
      <c r="E30" s="13">
        <v>14600</v>
      </c>
      <c r="F30" s="12">
        <f t="shared" si="1"/>
        <v>107.8795404</v>
      </c>
      <c r="G30" s="11">
        <v>50</v>
      </c>
      <c r="H30" s="12">
        <v>57.879540399999996</v>
      </c>
      <c r="I30" s="6">
        <v>1</v>
      </c>
      <c r="J30" s="12">
        <v>50</v>
      </c>
      <c r="K30" s="12">
        <v>47</v>
      </c>
      <c r="L30" s="15">
        <v>106000</v>
      </c>
    </row>
    <row r="31" spans="1:15" s="1" customFormat="1" ht="15" customHeight="1">
      <c r="A31" s="14" t="s">
        <v>38</v>
      </c>
      <c r="B31" s="12">
        <v>373</v>
      </c>
      <c r="C31" s="15">
        <v>76.82457987193388</v>
      </c>
      <c r="D31" s="13">
        <v>295.9841868508798</v>
      </c>
      <c r="E31" s="13">
        <v>11608</v>
      </c>
      <c r="F31" s="16"/>
      <c r="G31" s="18"/>
      <c r="H31" s="12"/>
      <c r="I31" s="6">
        <v>2</v>
      </c>
      <c r="J31" s="16"/>
      <c r="K31" s="12">
        <v>51</v>
      </c>
      <c r="L31" s="15">
        <v>24500</v>
      </c>
      <c r="M31"/>
      <c r="N31" s="2"/>
      <c r="O31"/>
    </row>
    <row r="32" spans="1:15" s="1" customFormat="1" ht="15" customHeight="1">
      <c r="A32" s="14" t="s">
        <v>39</v>
      </c>
      <c r="B32" s="12">
        <v>108</v>
      </c>
      <c r="C32" s="15">
        <v>74.90396537513553</v>
      </c>
      <c r="D32" s="13">
        <v>33.14778109115642</v>
      </c>
      <c r="E32" s="13">
        <v>1300</v>
      </c>
      <c r="F32" s="16"/>
      <c r="G32" s="18"/>
      <c r="H32" s="12"/>
      <c r="I32" s="6">
        <v>2</v>
      </c>
      <c r="J32" s="16"/>
      <c r="K32" s="12">
        <v>50</v>
      </c>
      <c r="L32" s="15">
        <v>24500</v>
      </c>
      <c r="M32"/>
      <c r="N32" s="2"/>
      <c r="O32"/>
    </row>
    <row r="33" spans="1:15" s="1" customFormat="1" ht="15" customHeight="1">
      <c r="A33" s="14" t="s">
        <v>40</v>
      </c>
      <c r="B33" s="12">
        <v>42</v>
      </c>
      <c r="C33" s="15">
        <v>42.253518929563626</v>
      </c>
      <c r="D33" s="13">
        <v>0</v>
      </c>
      <c r="E33" s="21" t="s">
        <v>46</v>
      </c>
      <c r="F33" s="16"/>
      <c r="G33" s="18"/>
      <c r="H33" s="12"/>
      <c r="I33" s="6">
        <v>2</v>
      </c>
      <c r="J33" s="16"/>
      <c r="K33" s="12">
        <v>28</v>
      </c>
      <c r="L33" s="15">
        <v>17500</v>
      </c>
      <c r="M33"/>
      <c r="N33" s="2"/>
      <c r="O33"/>
    </row>
    <row r="34" spans="1:12" ht="15" customHeight="1">
      <c r="A34" s="14" t="s">
        <v>41</v>
      </c>
      <c r="B34" s="12">
        <v>77</v>
      </c>
      <c r="C34" s="15">
        <v>59.53904940074875</v>
      </c>
      <c r="D34" s="12">
        <v>17.84880520293038</v>
      </c>
      <c r="E34" s="13">
        <v>700</v>
      </c>
      <c r="F34" s="16"/>
      <c r="G34" s="18"/>
      <c r="H34" s="12"/>
      <c r="I34" s="6">
        <v>2</v>
      </c>
      <c r="J34" s="16"/>
      <c r="K34" s="12">
        <v>41</v>
      </c>
      <c r="L34" s="15">
        <v>17500</v>
      </c>
    </row>
  </sheetData>
  <sheetProtection/>
  <mergeCells count="14">
    <mergeCell ref="H5:H6"/>
    <mergeCell ref="I4:I6"/>
    <mergeCell ref="J4:J5"/>
    <mergeCell ref="K5:K6"/>
    <mergeCell ref="L4:L6"/>
    <mergeCell ref="A2:L2"/>
    <mergeCell ref="A3:L3"/>
    <mergeCell ref="D4:E4"/>
    <mergeCell ref="F4:H4"/>
    <mergeCell ref="A4:A6"/>
    <mergeCell ref="C4:C6"/>
    <mergeCell ref="D5:D6"/>
    <mergeCell ref="F5:F6"/>
    <mergeCell ref="G5:G6"/>
  </mergeCells>
  <printOptions/>
  <pageMargins left="0.7480314960629921" right="0.35433070866141736" top="0.31496062992125984" bottom="0.31496062992125984" header="0.5118110236220472" footer="0.17"/>
  <pageSetup firstPageNumber="10" useFirstPageNumber="1" horizontalDpi="600" verticalDpi="600" orientation="landscape" paperSize="9" r:id="rId1"/>
  <headerFooter scaleWithDoc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2017-12-28T08:26:54Z</cp:lastPrinted>
  <dcterms:created xsi:type="dcterms:W3CDTF">2016-12-07T01:22:30Z</dcterms:created>
  <dcterms:modified xsi:type="dcterms:W3CDTF">2017-12-28T08:27:00Z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